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.cohen\Dropbox\Ivan &amp; JaG\Horizon Group\Marketing\Coronavirus\templates\"/>
    </mc:Choice>
  </mc:AlternateContent>
  <xr:revisionPtr revIDLastSave="0" documentId="13_ncr:1_{E3367463-F310-4872-8555-4CA90D914DE2}" xr6:coauthVersionLast="45" xr6:coauthVersionMax="45" xr10:uidLastSave="{00000000-0000-0000-0000-000000000000}"/>
  <bookViews>
    <workbookView xWindow="1950" yWindow="270" windowWidth="24945" windowHeight="11835" xr2:uid="{CBAAB4F3-EB04-4545-8984-C97FE14F6D39}"/>
  </bookViews>
  <sheets>
    <sheet name="Quarterly - Mar PAYG" sheetId="3" r:id="rId1"/>
  </sheets>
  <definedNames>
    <definedName name="_xlnm.Print_Area" localSheetId="0">'Quarterly - Mar PAYG'!$D$1:$J$44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3" l="1"/>
  <c r="G16" i="3"/>
  <c r="F13" i="3"/>
  <c r="B9" i="3"/>
  <c r="G17" i="3" l="1"/>
  <c r="G21" i="3"/>
  <c r="H22" i="3" s="1"/>
  <c r="I20" i="3"/>
  <c r="H21" i="3" l="1"/>
  <c r="I21" i="3" s="1"/>
  <c r="I22" i="3"/>
  <c r="G23" i="3"/>
  <c r="H38" i="3" s="1"/>
  <c r="I23" i="3" l="1"/>
  <c r="H23" i="3" l="1"/>
</calcChain>
</file>

<file path=xl/sharedStrings.xml><?xml version="1.0" encoding="utf-8"?>
<sst xmlns="http://schemas.openxmlformats.org/spreadsheetml/2006/main" count="37" uniqueCount="34">
  <si>
    <t>This forecast tool is based on the ATO guidance and the current legislation</t>
  </si>
  <si>
    <t xml:space="preserve">Prepared for </t>
  </si>
  <si>
    <t>Period</t>
  </si>
  <si>
    <t>PAYG amount</t>
  </si>
  <si>
    <t>Lodgement Date</t>
  </si>
  <si>
    <t>First boost</t>
  </si>
  <si>
    <t>Second Boost</t>
  </si>
  <si>
    <t>Total</t>
  </si>
  <si>
    <t>Key Assumptions</t>
  </si>
  <si>
    <t>* Credits applied into your tax account beginning 28 April 2020</t>
  </si>
  <si>
    <t>* Minimum of $10,000 credited on first lodgement</t>
  </si>
  <si>
    <t>* Maximum of $50,000 for the first cash flow boost</t>
  </si>
  <si>
    <t>credited each month for June to September as part of the second cash flow boost payment</t>
  </si>
  <si>
    <t>* Amounts credited on the later of the due date or the lodgement date</t>
  </si>
  <si>
    <t>* The entity is active through the reporting periods</t>
  </si>
  <si>
    <t>Complete the highlighted cells below</t>
  </si>
  <si>
    <t>Jan-Mar (Q3)</t>
  </si>
  <si>
    <t>Apr-Jun (Q4 - estimate)</t>
  </si>
  <si>
    <t>Apr-Jun (Q4)</t>
  </si>
  <si>
    <t>Jul-Sep (Q1)</t>
  </si>
  <si>
    <t>* 100% of the March PAYG withholdings credited to the tax office account</t>
  </si>
  <si>
    <t>* If the amount to be credited is below the initial $10,000 minimum, no further amounts will be paid until the entity is entitled to be paid exceeds the $10,000 minimum</t>
  </si>
  <si>
    <t>* 50% of the total paid in the first cash flow boost payment</t>
  </si>
  <si>
    <t>The 'Boosting Cash Flow for Employers' scheme is NOT cash in hand (unless you were due a refund on your activity statement). It is a credit to what you owe to the Tax Office.</t>
  </si>
  <si>
    <r>
      <t>It is subject to change and is </t>
    </r>
    <r>
      <rPr>
        <b/>
        <i/>
        <sz val="11"/>
        <color theme="1"/>
        <rFont val="Calibri"/>
        <family val="2"/>
        <scheme val="minor"/>
      </rPr>
      <t xml:space="preserve">provided as a guide. </t>
    </r>
    <r>
      <rPr>
        <i/>
        <sz val="11"/>
        <color theme="1"/>
        <rFont val="Calibri"/>
        <family val="2"/>
        <scheme val="minor"/>
      </rPr>
      <t>Speak to your accountant to confirm eligibility.</t>
    </r>
  </si>
  <si>
    <t>Stimulus - Boosting Cashflow for employers</t>
  </si>
  <si>
    <t>Name</t>
  </si>
  <si>
    <t>PAYG Jan-Mar (Q3)</t>
  </si>
  <si>
    <t>PAYG Apr-Jun (Q4 - estimate)</t>
  </si>
  <si>
    <t>Business Name</t>
  </si>
  <si>
    <t>Instructions</t>
  </si>
  <si>
    <t>1. Check eligibility</t>
  </si>
  <si>
    <t>2. Complete cells below B6, B7, B8</t>
  </si>
  <si>
    <t>3.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</si>
</sst>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_-* #,##0_-;\-* #,##0_-;_-* &quot;-&quot;??_-;_-@_-"/>
    <numFmt numFmtId="166" formatCode="_-&quot;$&quot;* #,##0_-;\-&quot;$&quot;* #,##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hidden="1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3" fillId="0" borderId="4" xfId="0" applyFont="1" applyBorder="1" applyProtection="1">
      <protection hidden="1"/>
    </xf>
    <xf numFmtId="164" fontId="0" fillId="0" borderId="5" xfId="1" applyNumberFormat="1" applyFont="1" applyFill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164" fontId="0" fillId="0" borderId="7" xfId="1" applyNumberFormat="1" applyFont="1" applyFill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 wrapText="1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 wrapText="1"/>
      <protection hidden="1"/>
    </xf>
    <xf numFmtId="16" fontId="0" fillId="0" borderId="0" xfId="0" applyNumberFormat="1" applyAlignment="1" applyProtection="1">
      <alignment horizontal="center" wrapText="1"/>
      <protection hidden="1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0" fontId="0" fillId="0" borderId="4" xfId="0" applyBorder="1" applyAlignment="1" applyProtection="1">
      <alignment horizontal="center"/>
      <protection hidden="1"/>
    </xf>
    <xf numFmtId="16" fontId="0" fillId="0" borderId="0" xfId="0" applyNumberFormat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3" fillId="0" borderId="1" xfId="2" applyNumberFormat="1" applyFont="1" applyFill="1" applyBorder="1" applyProtection="1">
      <protection hidden="1"/>
    </xf>
    <xf numFmtId="164" fontId="3" fillId="0" borderId="2" xfId="2" applyNumberFormat="1" applyFont="1" applyFill="1" applyBorder="1" applyProtection="1">
      <protection hidden="1"/>
    </xf>
    <xf numFmtId="164" fontId="3" fillId="0" borderId="3" xfId="2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166" fontId="9" fillId="0" borderId="0" xfId="2" applyNumberFormat="1" applyFont="1" applyProtection="1">
      <protection hidden="1"/>
    </xf>
    <xf numFmtId="0" fontId="0" fillId="0" borderId="0" xfId="0" applyAlignment="1" applyProtection="1">
      <alignment horizontal="left" wrapText="1"/>
      <protection hidden="1"/>
    </xf>
    <xf numFmtId="0" fontId="12" fillId="0" borderId="0" xfId="0" applyFont="1"/>
    <xf numFmtId="166" fontId="3" fillId="0" borderId="0" xfId="2" applyNumberFormat="1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left" vertical="top" wrapText="1"/>
      <protection hidden="1"/>
    </xf>
    <xf numFmtId="0" fontId="14" fillId="0" borderId="0" xfId="0" applyFont="1"/>
    <xf numFmtId="0" fontId="16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left" wrapText="1"/>
      <protection hidden="1"/>
    </xf>
    <xf numFmtId="0" fontId="10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center" vertical="top" wrapTex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5" fillId="3" borderId="0" xfId="0" applyFont="1" applyFill="1" applyBorder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wrapText="1"/>
      <protection hidden="1"/>
    </xf>
    <xf numFmtId="0" fontId="21" fillId="0" borderId="0" xfId="0" applyFont="1"/>
    <xf numFmtId="0" fontId="19" fillId="0" borderId="0" xfId="0" applyFont="1"/>
    <xf numFmtId="0" fontId="0" fillId="0" borderId="8" xfId="0" applyBorder="1"/>
    <xf numFmtId="0" fontId="20" fillId="0" borderId="9" xfId="0" applyFont="1" applyBorder="1" applyAlignment="1">
      <alignment horizontal="center" wrapText="1"/>
    </xf>
    <xf numFmtId="0" fontId="3" fillId="0" borderId="4" xfId="0" applyFont="1" applyBorder="1"/>
    <xf numFmtId="0" fontId="20" fillId="4" borderId="5" xfId="0" applyFont="1" applyFill="1" applyBorder="1" applyAlignment="1" applyProtection="1">
      <alignment horizontal="center"/>
      <protection locked="0"/>
    </xf>
    <xf numFmtId="164" fontId="20" fillId="4" borderId="5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/>
    <xf numFmtId="164" fontId="20" fillId="4" borderId="7" xfId="0" applyNumberFormat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0</xdr:row>
      <xdr:rowOff>190499</xdr:rowOff>
    </xdr:from>
    <xdr:to>
      <xdr:col>7</xdr:col>
      <xdr:colOff>876300</xdr:colOff>
      <xdr:row>5</xdr:row>
      <xdr:rowOff>142874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AA9190E-28B5-4DDA-9E36-0454AC5E610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190499"/>
          <a:ext cx="406717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7EDF-E8D8-4858-BC74-9D032B228552}">
  <dimension ref="A1:O44"/>
  <sheetViews>
    <sheetView showGridLines="0" tabSelected="1" zoomScaleNormal="100" workbookViewId="0">
      <selection activeCell="B12" sqref="B12"/>
    </sheetView>
  </sheetViews>
  <sheetFormatPr defaultRowHeight="15" x14ac:dyDescent="0.25"/>
  <cols>
    <col min="1" max="1" width="27.42578125" customWidth="1"/>
    <col min="2" max="2" width="24.140625" customWidth="1"/>
    <col min="3" max="3" width="12.28515625" style="1" customWidth="1"/>
    <col min="4" max="4" width="3.42578125" style="1" customWidth="1"/>
    <col min="5" max="6" width="21.7109375" style="1" customWidth="1"/>
    <col min="7" max="9" width="15.7109375" style="1" customWidth="1"/>
    <col min="10" max="10" width="3.7109375" style="1" customWidth="1"/>
  </cols>
  <sheetData>
    <row r="1" spans="1:15" ht="18.75" x14ac:dyDescent="0.3">
      <c r="A1" s="50" t="s">
        <v>30</v>
      </c>
    </row>
    <row r="2" spans="1:15" x14ac:dyDescent="0.25">
      <c r="A2" s="51" t="s">
        <v>31</v>
      </c>
      <c r="B2" s="37"/>
    </row>
    <row r="3" spans="1:15" x14ac:dyDescent="0.25">
      <c r="A3" s="51" t="s">
        <v>32</v>
      </c>
    </row>
    <row r="4" spans="1:15" x14ac:dyDescent="0.25">
      <c r="A4" s="51" t="s">
        <v>33</v>
      </c>
    </row>
    <row r="5" spans="1:15" ht="15.75" thickBot="1" x14ac:dyDescent="0.3">
      <c r="C5" s="49"/>
    </row>
    <row r="6" spans="1:15" ht="30" x14ac:dyDescent="0.25">
      <c r="A6" s="52"/>
      <c r="B6" s="53" t="s">
        <v>15</v>
      </c>
    </row>
    <row r="7" spans="1:15" x14ac:dyDescent="0.25">
      <c r="A7" s="54" t="s">
        <v>29</v>
      </c>
      <c r="B7" s="55" t="s">
        <v>26</v>
      </c>
    </row>
    <row r="8" spans="1:15" ht="18.75" x14ac:dyDescent="0.3">
      <c r="A8" s="54" t="s">
        <v>27</v>
      </c>
      <c r="B8" s="56">
        <v>12000</v>
      </c>
      <c r="E8" s="47" t="s">
        <v>25</v>
      </c>
      <c r="F8" s="47"/>
      <c r="G8" s="47"/>
      <c r="H8" s="47"/>
      <c r="I8" s="47"/>
    </row>
    <row r="9" spans="1:15" ht="15.75" thickBot="1" x14ac:dyDescent="0.3">
      <c r="A9" s="57" t="s">
        <v>28</v>
      </c>
      <c r="B9" s="58">
        <f>B8</f>
        <v>12000</v>
      </c>
      <c r="E9" s="34"/>
      <c r="F9" s="34"/>
      <c r="G9" s="34"/>
      <c r="H9" s="34"/>
      <c r="I9" s="34"/>
      <c r="N9" s="3"/>
      <c r="O9" s="3"/>
    </row>
    <row r="10" spans="1:15" ht="37.5" customHeight="1" x14ac:dyDescent="0.25">
      <c r="A10" s="2"/>
      <c r="E10" s="48" t="s">
        <v>23</v>
      </c>
      <c r="F10" s="48"/>
      <c r="G10" s="48"/>
      <c r="H10" s="48"/>
      <c r="I10" s="48"/>
      <c r="N10" s="3"/>
      <c r="O10" s="3"/>
    </row>
    <row r="11" spans="1:15" x14ac:dyDescent="0.25">
      <c r="E11" s="35"/>
      <c r="F11" s="35"/>
      <c r="G11" s="35"/>
      <c r="H11" s="35"/>
      <c r="I11" s="35"/>
      <c r="N11" s="3"/>
      <c r="O11" s="3"/>
    </row>
    <row r="12" spans="1:15" ht="15.75" thickBot="1" x14ac:dyDescent="0.3">
      <c r="A12" s="2"/>
      <c r="E12" s="35"/>
      <c r="F12" s="35"/>
      <c r="G12" s="35"/>
      <c r="H12" s="35"/>
      <c r="I12" s="35"/>
      <c r="N12" s="3"/>
      <c r="O12" s="3"/>
    </row>
    <row r="13" spans="1:15" ht="27.95" customHeight="1" thickBot="1" x14ac:dyDescent="0.4">
      <c r="A13" s="2"/>
      <c r="E13" s="4" t="s">
        <v>1</v>
      </c>
      <c r="F13" s="44" t="str">
        <f>B7</f>
        <v>Name</v>
      </c>
      <c r="G13" s="45"/>
      <c r="H13" s="45"/>
      <c r="I13" s="46"/>
      <c r="N13" s="3"/>
      <c r="O13" s="3"/>
    </row>
    <row r="14" spans="1:15" ht="16.5" customHeight="1" thickBot="1" x14ac:dyDescent="0.3">
      <c r="A14" s="2"/>
      <c r="E14" s="36"/>
      <c r="F14" s="36"/>
      <c r="G14" s="36"/>
      <c r="H14" s="36"/>
      <c r="I14" s="36"/>
      <c r="N14" s="3"/>
      <c r="O14" s="3"/>
    </row>
    <row r="15" spans="1:15" ht="15.75" thickBot="1" x14ac:dyDescent="0.3">
      <c r="A15" s="2"/>
      <c r="F15" s="5" t="s">
        <v>2</v>
      </c>
      <c r="G15" s="6" t="s">
        <v>3</v>
      </c>
      <c r="N15" s="3"/>
      <c r="O15" s="3"/>
    </row>
    <row r="16" spans="1:15" x14ac:dyDescent="0.25">
      <c r="A16" s="2"/>
      <c r="F16" s="7" t="s">
        <v>16</v>
      </c>
      <c r="G16" s="8">
        <f>B8</f>
        <v>12000</v>
      </c>
      <c r="N16" s="3"/>
      <c r="O16" s="3"/>
    </row>
    <row r="17" spans="1:15" ht="15" customHeight="1" thickBot="1" x14ac:dyDescent="0.3">
      <c r="A17" s="2"/>
      <c r="F17" s="9" t="s">
        <v>17</v>
      </c>
      <c r="G17" s="10">
        <f>B9</f>
        <v>12000</v>
      </c>
      <c r="N17" s="3"/>
      <c r="O17" s="3"/>
    </row>
    <row r="18" spans="1:15" ht="15" customHeight="1" thickBot="1" x14ac:dyDescent="0.3">
      <c r="A18" s="2"/>
      <c r="N18" s="3"/>
      <c r="O18" s="3"/>
    </row>
    <row r="19" spans="1:15" ht="15" customHeight="1" thickBot="1" x14ac:dyDescent="0.3">
      <c r="E19" s="4" t="s">
        <v>2</v>
      </c>
      <c r="F19" s="11" t="s">
        <v>4</v>
      </c>
      <c r="G19" s="12" t="s">
        <v>5</v>
      </c>
      <c r="H19" s="11" t="s">
        <v>6</v>
      </c>
      <c r="I19" s="13" t="s">
        <v>7</v>
      </c>
      <c r="N19" s="3"/>
      <c r="O19" s="3"/>
    </row>
    <row r="20" spans="1:15" x14ac:dyDescent="0.25">
      <c r="E20" s="15" t="s">
        <v>16</v>
      </c>
      <c r="F20" s="16">
        <v>43949</v>
      </c>
      <c r="G20" s="17">
        <f>IF(B8&lt;=10000,10000,IF(B8&gt;50000,50000,IF(AND(B8&gt;10000,B8&lt;=50000),B8)))</f>
        <v>12000</v>
      </c>
      <c r="I20" s="18">
        <f t="shared" ref="I20:I22" si="0">SUM(G20:H20)</f>
        <v>12000</v>
      </c>
    </row>
    <row r="21" spans="1:15" x14ac:dyDescent="0.25">
      <c r="E21" s="19" t="s">
        <v>18</v>
      </c>
      <c r="F21" s="20">
        <v>44040</v>
      </c>
      <c r="G21" s="17">
        <f>IF($B$8&lt;=10000,0,IF(($B$8&gt;10000),IF(($B$8+B9)&gt;50000,0,IF($B$8+B9&lt;=50000,B9))))</f>
        <v>12000</v>
      </c>
      <c r="H21" s="17">
        <f>SUM($G$20:$G$21)*0.5</f>
        <v>12000</v>
      </c>
      <c r="I21" s="18">
        <f t="shared" si="0"/>
        <v>24000</v>
      </c>
    </row>
    <row r="22" spans="1:15" ht="15" customHeight="1" thickBot="1" x14ac:dyDescent="0.3">
      <c r="D22" s="14"/>
      <c r="E22" s="19" t="s">
        <v>19</v>
      </c>
      <c r="F22" s="20">
        <v>44132</v>
      </c>
      <c r="G22" s="17"/>
      <c r="H22" s="17">
        <f>SUM($G$20:$G$21)*0.5</f>
        <v>12000</v>
      </c>
      <c r="I22" s="18">
        <f t="shared" si="0"/>
        <v>12000</v>
      </c>
      <c r="J22" s="14"/>
    </row>
    <row r="23" spans="1:15" ht="15.75" thickBot="1" x14ac:dyDescent="0.3">
      <c r="E23" s="9"/>
      <c r="F23" s="21" t="s">
        <v>7</v>
      </c>
      <c r="G23" s="22">
        <f>SUM(G20:G22)</f>
        <v>24000</v>
      </c>
      <c r="H23" s="23">
        <f>SUM(H20:H22)</f>
        <v>24000</v>
      </c>
      <c r="I23" s="24">
        <f>SUM(I20:I22)</f>
        <v>48000</v>
      </c>
      <c r="J23" s="17"/>
    </row>
    <row r="24" spans="1:15" x14ac:dyDescent="0.25">
      <c r="J24" s="17"/>
    </row>
    <row r="25" spans="1:15" x14ac:dyDescent="0.25">
      <c r="J25" s="17"/>
    </row>
    <row r="26" spans="1:15" x14ac:dyDescent="0.25">
      <c r="E26" s="42" t="s">
        <v>0</v>
      </c>
      <c r="F26" s="42"/>
      <c r="G26" s="42"/>
      <c r="H26" s="42"/>
      <c r="I26" s="42"/>
    </row>
    <row r="27" spans="1:15" x14ac:dyDescent="0.25">
      <c r="E27" s="43" t="s">
        <v>24</v>
      </c>
      <c r="F27" s="43"/>
      <c r="G27" s="43"/>
      <c r="H27" s="43"/>
      <c r="I27" s="43"/>
    </row>
    <row r="28" spans="1:15" x14ac:dyDescent="0.25">
      <c r="E28" s="38"/>
      <c r="F28" s="38"/>
      <c r="G28" s="38"/>
      <c r="H28" s="38"/>
      <c r="I28" s="38"/>
    </row>
    <row r="29" spans="1:15" x14ac:dyDescent="0.25">
      <c r="E29" s="38"/>
      <c r="F29" s="38"/>
      <c r="G29" s="38"/>
      <c r="H29" s="38"/>
      <c r="I29" s="38"/>
    </row>
    <row r="30" spans="1:15" x14ac:dyDescent="0.25">
      <c r="E30" s="38"/>
      <c r="F30" s="38"/>
      <c r="G30" s="38"/>
      <c r="H30" s="38"/>
      <c r="I30" s="38"/>
    </row>
    <row r="31" spans="1:15" x14ac:dyDescent="0.25">
      <c r="E31" s="38"/>
      <c r="F31" s="38"/>
      <c r="G31" s="38"/>
      <c r="H31" s="38"/>
      <c r="I31" s="38"/>
    </row>
    <row r="32" spans="1:15" x14ac:dyDescent="0.25">
      <c r="E32" s="25" t="s">
        <v>8</v>
      </c>
      <c r="F32" s="26"/>
      <c r="G32" s="26"/>
      <c r="H32" s="26"/>
      <c r="I32" s="26"/>
    </row>
    <row r="33" spans="1:10" ht="15.75" x14ac:dyDescent="0.25">
      <c r="A33" s="31"/>
      <c r="B33" s="31"/>
      <c r="E33" s="26" t="s">
        <v>9</v>
      </c>
      <c r="F33" s="26"/>
      <c r="G33" s="26"/>
      <c r="H33" s="26"/>
      <c r="I33" s="26"/>
    </row>
    <row r="34" spans="1:10" s="31" customFormat="1" ht="15.75" x14ac:dyDescent="0.25">
      <c r="A34"/>
      <c r="B34"/>
      <c r="C34" s="27"/>
      <c r="D34" s="1"/>
      <c r="E34" s="39" t="s">
        <v>20</v>
      </c>
      <c r="F34" s="39"/>
      <c r="G34" s="39"/>
      <c r="H34" s="39"/>
      <c r="I34" s="39"/>
      <c r="J34" s="1"/>
    </row>
    <row r="35" spans="1:10" ht="15.75" x14ac:dyDescent="0.25">
      <c r="E35" s="39" t="s">
        <v>10</v>
      </c>
      <c r="F35" s="39"/>
      <c r="G35" s="39"/>
      <c r="H35" s="39"/>
      <c r="I35" s="39"/>
    </row>
    <row r="36" spans="1:10" ht="15.75" x14ac:dyDescent="0.25">
      <c r="E36" s="39" t="s">
        <v>11</v>
      </c>
      <c r="F36" s="39"/>
      <c r="G36" s="39"/>
      <c r="H36" s="39"/>
      <c r="I36" s="39"/>
    </row>
    <row r="37" spans="1:10" ht="31.5" customHeight="1" x14ac:dyDescent="0.25">
      <c r="D37" s="27"/>
      <c r="E37" s="40" t="s">
        <v>21</v>
      </c>
      <c r="F37" s="40"/>
      <c r="G37" s="40"/>
      <c r="H37" s="40"/>
      <c r="I37" s="40"/>
      <c r="J37" s="28"/>
    </row>
    <row r="38" spans="1:10" ht="15.75" x14ac:dyDescent="0.25">
      <c r="E38" s="26" t="s">
        <v>22</v>
      </c>
      <c r="F38" s="26"/>
      <c r="G38" s="26"/>
      <c r="H38" s="29">
        <f>G23</f>
        <v>24000</v>
      </c>
      <c r="I38" s="26"/>
      <c r="J38" s="28"/>
    </row>
    <row r="39" spans="1:10" ht="15.75" x14ac:dyDescent="0.25">
      <c r="E39" s="26" t="s">
        <v>12</v>
      </c>
      <c r="F39" s="26"/>
      <c r="G39" s="26"/>
      <c r="H39" s="26"/>
      <c r="I39" s="29"/>
      <c r="J39" s="28"/>
    </row>
    <row r="40" spans="1:10" x14ac:dyDescent="0.25">
      <c r="E40" s="41" t="s">
        <v>13</v>
      </c>
      <c r="F40" s="41"/>
      <c r="G40" s="41"/>
      <c r="H40" s="41"/>
      <c r="I40" s="41"/>
      <c r="J40" s="30"/>
    </row>
    <row r="41" spans="1:10" x14ac:dyDescent="0.25">
      <c r="E41" s="41" t="s">
        <v>14</v>
      </c>
      <c r="F41" s="41"/>
      <c r="G41" s="41"/>
      <c r="H41" s="41"/>
      <c r="I41" s="41"/>
    </row>
    <row r="42" spans="1:10" x14ac:dyDescent="0.25">
      <c r="J42" s="32"/>
    </row>
    <row r="43" spans="1:10" x14ac:dyDescent="0.25">
      <c r="J43" s="33"/>
    </row>
    <row r="44" spans="1:10" x14ac:dyDescent="0.25">
      <c r="J44" s="33"/>
    </row>
  </sheetData>
  <sheetProtection algorithmName="SHA-512" hashValue="fcPl2yBrwA3iScuWGdVJAJMHimYOaUlyqEg7qUY+SjIVbpzLw6a1WrOsPk0a+RBS2JJiOjewCJ2VcPu0CxxQVg==" saltValue="pWeQb1umjVtzLW5pDiaBWw==" spinCount="100000" sheet="1" objects="1" scenarios="1"/>
  <mergeCells count="11">
    <mergeCell ref="E26:I26"/>
    <mergeCell ref="E27:I27"/>
    <mergeCell ref="F13:I13"/>
    <mergeCell ref="E34:I34"/>
    <mergeCell ref="E8:I8"/>
    <mergeCell ref="E10:I10"/>
    <mergeCell ref="E35:I35"/>
    <mergeCell ref="E36:I36"/>
    <mergeCell ref="E37:I37"/>
    <mergeCell ref="E40:I40"/>
    <mergeCell ref="E41:I4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&amp;L&amp;K1A4E97www.horizonacc.com.au&amp;C&amp;K1A4E9708 9344 7799&amp;R&amp;K1A4E97clientservices@horizonacc.com.au</oddFooter>
  </headerFooter>
  <colBreaks count="1" manualBreakCount="1">
    <brk id="10" max="38" man="1"/>
  </colBreaks>
  <ignoredErrors>
    <ignoredError sqref="B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Quarterly - Mar PAYG</vt:lpstr>
      <vt:lpstr>'Quarterly - Mar PAYG'!Print_Area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Cohen</dc:creator>
  <cp:lastModifiedBy>Julie Cohen</cp:lastModifiedBy>
  <cp:lastPrinted>2020-04-22T01:34:52Z</cp:lastPrinted>
  <dcterms:created xsi:type="dcterms:W3CDTF">2020-04-18T07:47:15Z</dcterms:created>
  <dcterms:modified xsi:type="dcterms:W3CDTF">2020-04-22T01:35:33Z</dcterms:modified>
</cp:coreProperties>
</file>